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ene\Documents\Joomla\www.cigarbox-guitars.ch\"/>
    </mc:Choice>
  </mc:AlternateContent>
  <bookViews>
    <workbookView xWindow="120" yWindow="45" windowWidth="24915" windowHeight="12330"/>
  </bookViews>
  <sheets>
    <sheet name="Tabelle1" sheetId="1" r:id="rId1"/>
    <sheet name="Tabelle3" sheetId="3" r:id="rId2"/>
  </sheets>
  <calcPr calcId="152511"/>
</workbook>
</file>

<file path=xl/calcChain.xml><?xml version="1.0" encoding="utf-8"?>
<calcChain xmlns="http://schemas.openxmlformats.org/spreadsheetml/2006/main">
  <c r="C4" i="1" l="1"/>
  <c r="B9" i="1" l="1"/>
  <c r="B10" i="1" s="1"/>
  <c r="J10" i="1" s="1"/>
  <c r="J9" i="1" l="1"/>
  <c r="F2" i="1"/>
  <c r="F8" i="1"/>
  <c r="C8" i="1"/>
  <c r="E4" i="1"/>
  <c r="C9" i="1" l="1"/>
  <c r="F5" i="1"/>
  <c r="B11" i="1"/>
  <c r="C10" i="1"/>
  <c r="F11" i="1" l="1"/>
  <c r="J11" i="1"/>
  <c r="B12" i="1"/>
  <c r="C11" i="1"/>
  <c r="F13" i="1" l="1"/>
  <c r="J12" i="1"/>
  <c r="B13" i="1"/>
  <c r="C12" i="1"/>
  <c r="F16" i="1" l="1"/>
  <c r="J13" i="1"/>
  <c r="B14" i="1"/>
  <c r="C13" i="1"/>
  <c r="F18" i="1" l="1"/>
  <c r="J14" i="1"/>
  <c r="B15" i="1"/>
  <c r="C14" i="1"/>
  <c r="F20" i="1" l="1"/>
  <c r="J15" i="1"/>
  <c r="B16" i="1"/>
  <c r="C15" i="1"/>
  <c r="F22" i="1" l="1"/>
  <c r="J16" i="1"/>
  <c r="B17" i="1"/>
  <c r="C16" i="1"/>
  <c r="F24" i="1" l="1"/>
  <c r="J17" i="1"/>
  <c r="B18" i="1"/>
  <c r="C17" i="1"/>
  <c r="F26" i="1" l="1"/>
  <c r="J18" i="1"/>
  <c r="B19" i="1"/>
  <c r="C18" i="1"/>
  <c r="F27" i="1" l="1"/>
  <c r="J19" i="1"/>
  <c r="B20" i="1"/>
  <c r="C19" i="1"/>
  <c r="F29" i="1" l="1"/>
  <c r="J20" i="1"/>
  <c r="B21" i="1"/>
  <c r="C20" i="1"/>
  <c r="F30" i="1" l="1"/>
  <c r="J21" i="1"/>
  <c r="B22" i="1"/>
  <c r="C21" i="1"/>
  <c r="F32" i="1" l="1"/>
  <c r="J22" i="1"/>
  <c r="B23" i="1"/>
  <c r="J23" i="1" s="1"/>
  <c r="C22" i="1"/>
  <c r="F33" i="1" l="1"/>
  <c r="F34" i="1"/>
  <c r="B24" i="1"/>
  <c r="C23" i="1"/>
  <c r="F35" i="1" l="1"/>
  <c r="J24" i="1"/>
  <c r="B25" i="1"/>
  <c r="C24" i="1"/>
  <c r="F36" i="1" l="1"/>
  <c r="J25" i="1"/>
  <c r="B26" i="1"/>
  <c r="C25" i="1"/>
  <c r="F37" i="1" l="1"/>
  <c r="J26" i="1"/>
  <c r="B27" i="1"/>
  <c r="C26" i="1"/>
  <c r="F38" i="1" l="1"/>
  <c r="J27" i="1"/>
  <c r="B28" i="1"/>
  <c r="C27" i="1"/>
  <c r="F39" i="1" l="1"/>
  <c r="J28" i="1"/>
  <c r="B29" i="1"/>
  <c r="C28" i="1"/>
  <c r="F40" i="1" l="1"/>
  <c r="J29" i="1"/>
  <c r="B30" i="1"/>
  <c r="C29" i="1"/>
  <c r="F41" i="1" l="1"/>
  <c r="J30" i="1"/>
  <c r="B31" i="1"/>
  <c r="C30" i="1"/>
  <c r="F42" i="1" l="1"/>
  <c r="J31" i="1"/>
  <c r="B32" i="1"/>
  <c r="J32" i="1" s="1"/>
  <c r="C31" i="1"/>
  <c r="C32" i="1" l="1"/>
</calcChain>
</file>

<file path=xl/sharedStrings.xml><?xml version="1.0" encoding="utf-8"?>
<sst xmlns="http://schemas.openxmlformats.org/spreadsheetml/2006/main" count="78" uniqueCount="77">
  <si>
    <t>Bundabstandberechnung ab Mensur</t>
  </si>
  <si>
    <t>Mensur mm/Zoll</t>
  </si>
  <si>
    <t>1"=</t>
  </si>
  <si>
    <t>Abstand vom Sattel in mm</t>
  </si>
  <si>
    <t>in Zoll</t>
  </si>
  <si>
    <t>Abstand Bund 0</t>
  </si>
  <si>
    <t>Abstand Bund 1</t>
  </si>
  <si>
    <t>Abstand Bund 2</t>
  </si>
  <si>
    <t>Abstand Bund 3</t>
  </si>
  <si>
    <t>Abstand Bund 4</t>
  </si>
  <si>
    <t>Abstand Bund 5</t>
  </si>
  <si>
    <t>Abstand Bund 6</t>
  </si>
  <si>
    <t>Abstand Bund 7</t>
  </si>
  <si>
    <t>Abstand Bund 8</t>
  </si>
  <si>
    <t>Abstand Bund 9</t>
  </si>
  <si>
    <t>Abstand Bund 10</t>
  </si>
  <si>
    <t>Abstand Bund 11</t>
  </si>
  <si>
    <t>Abstand Bund 12</t>
  </si>
  <si>
    <t>Abstand Bund 13</t>
  </si>
  <si>
    <t>Abstand Bund 14</t>
  </si>
  <si>
    <t>Abstand Bund 15</t>
  </si>
  <si>
    <t>Abstand Bund 16</t>
  </si>
  <si>
    <t>Abstand Bund 17</t>
  </si>
  <si>
    <t>Abstand Bund 18</t>
  </si>
  <si>
    <t>Abstand Bund 19</t>
  </si>
  <si>
    <t>Abstand Bund 20</t>
  </si>
  <si>
    <t>Abstand Bund 21</t>
  </si>
  <si>
    <t>Abstand Bund 22</t>
  </si>
  <si>
    <t>Abstand Bund 23</t>
  </si>
  <si>
    <t>Abstand Bund 24</t>
  </si>
  <si>
    <t>Standardmensuren</t>
  </si>
  <si>
    <t>E-Gitarren:</t>
  </si>
  <si>
    <t>25.50" od. 647.70mm</t>
  </si>
  <si>
    <t>Fender</t>
  </si>
  <si>
    <t>25.00" od. 635.00mm</t>
  </si>
  <si>
    <t>PRS</t>
  </si>
  <si>
    <t>24.75" od. 628.65mm</t>
  </si>
  <si>
    <t>Gibson</t>
  </si>
  <si>
    <t>E-Bass:</t>
  </si>
  <si>
    <t>34.00" od. 863.60mm</t>
  </si>
  <si>
    <t>Long Scale</t>
  </si>
  <si>
    <t>32.50" od. 825.50mm</t>
  </si>
  <si>
    <t>Medium Scale</t>
  </si>
  <si>
    <t>30.00" od. 762.00mm</t>
  </si>
  <si>
    <t>Short Scale</t>
  </si>
  <si>
    <t>Inches</t>
  </si>
  <si>
    <t>Millimeter</t>
  </si>
  <si>
    <t>Guitar</t>
  </si>
  <si>
    <t>596,90</t>
  </si>
  <si>
    <t>Fender Jazzmaster/Jaguar</t>
  </si>
  <si>
    <t>Gibson Byrdland</t>
  </si>
  <si>
    <t>609,60</t>
  </si>
  <si>
    <t>Fender Duo-Sonic/Mustang</t>
  </si>
  <si>
    <t>623,88</t>
  </si>
  <si>
    <r>
      <t>Gibson-style guitar</t>
    </r>
    <r>
      <rPr>
        <vertAlign val="superscript"/>
        <sz val="11"/>
        <color theme="1"/>
        <rFont val="Calibri"/>
        <family val="2"/>
        <scheme val="minor"/>
      </rPr>
      <t>*</t>
    </r>
  </si>
  <si>
    <t>635,00</t>
  </si>
  <si>
    <t>PRS, National-style guitar</t>
  </si>
  <si>
    <t>643,64</t>
  </si>
  <si>
    <t>Martin standard steel string guitar</t>
  </si>
  <si>
    <t>645,16</t>
  </si>
  <si>
    <t>Martin Dreadnought or OM steel string guitar</t>
  </si>
  <si>
    <t>647,7</t>
  </si>
  <si>
    <t>Fender-style-guitar, Gibson acoustic guitar</t>
  </si>
  <si>
    <t>650,00</t>
  </si>
  <si>
    <t>Typical classical guitar</t>
  </si>
  <si>
    <t>650,88</t>
  </si>
  <si>
    <t>Guild acoustic guitar</t>
  </si>
  <si>
    <t>702,82</t>
  </si>
  <si>
    <t>Baritone guitar</t>
  </si>
  <si>
    <t>762,00</t>
  </si>
  <si>
    <t>Short scale bass guitar</t>
  </si>
  <si>
    <t>825,50</t>
  </si>
  <si>
    <t>Medium scale (Rickenbacker-style) bass guitar</t>
  </si>
  <si>
    <t>863,60</t>
  </si>
  <si>
    <t>Long scale (Fender-style) bass guitar</t>
  </si>
  <si>
    <t>24-9/16</t>
  </si>
  <si>
    <t>25-5/8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</si>
</sst>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2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/>
    <xf numFmtId="2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164" fontId="0" fillId="0" borderId="0" xfId="0" applyNumberFormat="1"/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76200</xdr:rowOff>
    </xdr:from>
    <xdr:to>
      <xdr:col>7</xdr:col>
      <xdr:colOff>76113</xdr:colOff>
      <xdr:row>42</xdr:row>
      <xdr:rowOff>151414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266700"/>
          <a:ext cx="695238" cy="789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N5" sqref="N5"/>
    </sheetView>
  </sheetViews>
  <sheetFormatPr baseColWidth="10" defaultRowHeight="15" x14ac:dyDescent="0.25"/>
  <cols>
    <col min="1" max="1" width="17.5703125" customWidth="1"/>
    <col min="4" max="4" width="3.42578125" customWidth="1"/>
    <col min="6" max="6" width="11.42578125" style="9"/>
    <col min="8" max="8" width="5.85546875" customWidth="1"/>
  </cols>
  <sheetData>
    <row r="1" spans="1:10" x14ac:dyDescent="0.25">
      <c r="A1" s="17" t="s">
        <v>0</v>
      </c>
      <c r="B1" s="17"/>
      <c r="C1" s="17"/>
      <c r="D1" s="17"/>
      <c r="E1" s="17"/>
    </row>
    <row r="2" spans="1:10" x14ac:dyDescent="0.25">
      <c r="A2" s="17"/>
      <c r="B2" s="17"/>
      <c r="C2" s="17"/>
      <c r="D2" s="17"/>
      <c r="E2" s="17"/>
      <c r="F2" s="9">
        <f>B8</f>
        <v>0</v>
      </c>
      <c r="H2">
        <v>0</v>
      </c>
    </row>
    <row r="4" spans="1:10" x14ac:dyDescent="0.25">
      <c r="A4" s="1" t="s">
        <v>1</v>
      </c>
      <c r="B4" s="2">
        <v>864</v>
      </c>
      <c r="C4" s="15">
        <f>B4/25.4</f>
        <v>34.015748031496067</v>
      </c>
      <c r="D4" s="3" t="s">
        <v>2</v>
      </c>
      <c r="E4" s="4">
        <f>863.6/34</f>
        <v>25.400000000000002</v>
      </c>
    </row>
    <row r="5" spans="1:10" x14ac:dyDescent="0.25">
      <c r="B5" s="5"/>
      <c r="F5" s="9">
        <f>B9</f>
        <v>48.493012291631587</v>
      </c>
      <c r="H5">
        <v>1</v>
      </c>
    </row>
    <row r="6" spans="1:10" x14ac:dyDescent="0.25">
      <c r="B6" s="5" t="s">
        <v>3</v>
      </c>
      <c r="C6" s="5" t="s">
        <v>4</v>
      </c>
    </row>
    <row r="7" spans="1:10" x14ac:dyDescent="0.25">
      <c r="B7" s="5"/>
      <c r="C7" s="5"/>
    </row>
    <row r="8" spans="1:10" x14ac:dyDescent="0.25">
      <c r="A8" t="s">
        <v>5</v>
      </c>
      <c r="B8" s="7">
        <v>0</v>
      </c>
      <c r="C8" s="6">
        <f>B8/25.4</f>
        <v>0</v>
      </c>
      <c r="E8" s="7"/>
      <c r="F8" s="9">
        <f>B10</f>
        <v>94.264297452341495</v>
      </c>
      <c r="H8">
        <v>2</v>
      </c>
      <c r="J8" s="14">
        <v>-135.518</v>
      </c>
    </row>
    <row r="9" spans="1:10" x14ac:dyDescent="0.25">
      <c r="A9" t="s">
        <v>6</v>
      </c>
      <c r="B9" s="7">
        <f>(B4-B8)/17.817+B8</f>
        <v>48.493012291631587</v>
      </c>
      <c r="C9" s="6">
        <f>B9/25.4</f>
        <v>1.9091737122689603</v>
      </c>
      <c r="E9" s="7"/>
      <c r="J9" s="14">
        <f>J$8+B9</f>
        <v>-87.024987708368414</v>
      </c>
    </row>
    <row r="10" spans="1:10" x14ac:dyDescent="0.25">
      <c r="A10" t="s">
        <v>7</v>
      </c>
      <c r="B10" s="7">
        <f>(B4-B9)/17.817+B9</f>
        <v>94.264297452341495</v>
      </c>
      <c r="C10" s="6">
        <f t="shared" ref="C10:C32" si="0">B10/25.4</f>
        <v>3.711192813084311</v>
      </c>
      <c r="E10" s="7"/>
      <c r="J10" s="14">
        <f t="shared" ref="J10:J32" si="1">J$8+B10</f>
        <v>-41.253702547658506</v>
      </c>
    </row>
    <row r="11" spans="1:10" x14ac:dyDescent="0.25">
      <c r="A11" t="s">
        <v>8</v>
      </c>
      <c r="B11" s="7">
        <f>(B4-B10)/17.817+B10</f>
        <v>137.4666156062203</v>
      </c>
      <c r="C11" s="6">
        <f t="shared" si="0"/>
        <v>5.4120714805598551</v>
      </c>
      <c r="E11" s="7"/>
      <c r="F11" s="9">
        <f>B11</f>
        <v>137.4666156062203</v>
      </c>
      <c r="H11">
        <v>3</v>
      </c>
      <c r="J11" s="14">
        <f t="shared" si="1"/>
        <v>1.9486156062203008</v>
      </c>
    </row>
    <row r="12" spans="1:10" x14ac:dyDescent="0.25">
      <c r="A12" t="s">
        <v>9</v>
      </c>
      <c r="B12" s="7">
        <f>(B4-B11)/17.817+B11</f>
        <v>178.24415303641504</v>
      </c>
      <c r="C12" s="6">
        <f t="shared" si="0"/>
        <v>7.0174863400163403</v>
      </c>
      <c r="E12" s="7"/>
      <c r="J12" s="14">
        <f t="shared" si="1"/>
        <v>42.726153036415042</v>
      </c>
    </row>
    <row r="13" spans="1:10" x14ac:dyDescent="0.25">
      <c r="A13" t="s">
        <v>10</v>
      </c>
      <c r="B13" s="7">
        <f>(B4-B12)/17.817+B12</f>
        <v>216.73300340199762</v>
      </c>
      <c r="C13" s="6">
        <f t="shared" si="0"/>
        <v>8.5327954095274663</v>
      </c>
      <c r="E13" s="7"/>
      <c r="F13" s="9">
        <f>B12</f>
        <v>178.24415303641504</v>
      </c>
      <c r="H13">
        <v>4</v>
      </c>
      <c r="J13" s="14">
        <f t="shared" si="1"/>
        <v>81.21500340199762</v>
      </c>
    </row>
    <row r="14" spans="1:10" x14ac:dyDescent="0.25">
      <c r="A14" t="s">
        <v>11</v>
      </c>
      <c r="B14" s="7">
        <f>(B4-B13)/17.817+B13</f>
        <v>253.0616219459726</v>
      </c>
      <c r="C14" s="6">
        <f t="shared" si="0"/>
        <v>9.9630559821249065</v>
      </c>
      <c r="E14" s="7"/>
      <c r="J14" s="14">
        <f t="shared" si="1"/>
        <v>117.5436219459726</v>
      </c>
    </row>
    <row r="15" spans="1:10" x14ac:dyDescent="0.25">
      <c r="A15" t="s">
        <v>12</v>
      </c>
      <c r="B15" s="7">
        <f>(B4-B14)/17.817+B14</f>
        <v>287.35125421032842</v>
      </c>
      <c r="C15" s="6">
        <f t="shared" si="0"/>
        <v>11.313041504343639</v>
      </c>
      <c r="E15" s="7"/>
      <c r="J15" s="14">
        <f t="shared" si="1"/>
        <v>151.83325421032842</v>
      </c>
    </row>
    <row r="16" spans="1:10" x14ac:dyDescent="0.25">
      <c r="A16" t="s">
        <v>13</v>
      </c>
      <c r="B16" s="7">
        <f>(B4-B15)/17.817+B15</f>
        <v>319.71634068895401</v>
      </c>
      <c r="C16" s="6">
        <f t="shared" si="0"/>
        <v>12.587257507439135</v>
      </c>
      <c r="E16" s="7"/>
      <c r="F16" s="9">
        <f>B13</f>
        <v>216.73300340199762</v>
      </c>
      <c r="H16">
        <v>5</v>
      </c>
      <c r="J16" s="14">
        <f t="shared" si="1"/>
        <v>184.198340688954</v>
      </c>
    </row>
    <row r="17" spans="1:10" x14ac:dyDescent="0.25">
      <c r="A17" t="s">
        <v>14</v>
      </c>
      <c r="B17" s="7">
        <f>(B4-B16)/17.817+B16</f>
        <v>350.2648987689364</v>
      </c>
      <c r="C17" s="6">
        <f t="shared" si="0"/>
        <v>13.789956644446315</v>
      </c>
      <c r="E17" s="7"/>
      <c r="J17" s="14">
        <f t="shared" si="1"/>
        <v>214.7468987689364</v>
      </c>
    </row>
    <row r="18" spans="1:10" x14ac:dyDescent="0.25">
      <c r="A18" t="s">
        <v>15</v>
      </c>
      <c r="B18" s="7">
        <f>(B4-B17)/17.817+B17</f>
        <v>379.09888323495557</v>
      </c>
      <c r="C18" s="6">
        <f t="shared" si="0"/>
        <v>14.925152883265968</v>
      </c>
      <c r="E18" s="7"/>
      <c r="F18" s="9">
        <f>B14</f>
        <v>253.0616219459726</v>
      </c>
      <c r="H18">
        <v>6</v>
      </c>
      <c r="J18" s="14">
        <f t="shared" si="1"/>
        <v>243.58088323495556</v>
      </c>
    </row>
    <row r="19" spans="1:10" x14ac:dyDescent="0.25">
      <c r="A19" t="s">
        <v>16</v>
      </c>
      <c r="B19" s="7">
        <f>(B4-B18)/17.817+B18</f>
        <v>406.31452653994768</v>
      </c>
      <c r="C19" s="6">
        <f t="shared" si="0"/>
        <v>15.996634903147548</v>
      </c>
      <c r="E19" s="7"/>
      <c r="J19" s="14">
        <f t="shared" si="1"/>
        <v>270.79652653994765</v>
      </c>
    </row>
    <row r="20" spans="1:10" x14ac:dyDescent="0.25">
      <c r="A20" t="s">
        <v>17</v>
      </c>
      <c r="B20" s="7">
        <f>(B4-B19)/17.817+B19</f>
        <v>432.0026599776786</v>
      </c>
      <c r="C20" s="6">
        <f t="shared" si="0"/>
        <v>17.007978739278688</v>
      </c>
      <c r="E20" s="7"/>
      <c r="F20" s="9">
        <f>B15</f>
        <v>287.35125421032842</v>
      </c>
      <c r="H20">
        <v>7</v>
      </c>
      <c r="J20" s="14">
        <f t="shared" si="1"/>
        <v>296.48465997767858</v>
      </c>
    </row>
    <row r="21" spans="1:10" x14ac:dyDescent="0.25">
      <c r="A21" t="s">
        <v>18</v>
      </c>
      <c r="B21" s="7">
        <f>(B4-B20)/17.817+B20</f>
        <v>456.24901682913065</v>
      </c>
      <c r="C21" s="6">
        <f t="shared" si="0"/>
        <v>17.962559717682311</v>
      </c>
      <c r="E21" s="7"/>
      <c r="J21" s="14">
        <f t="shared" si="1"/>
        <v>320.73101682913068</v>
      </c>
    </row>
    <row r="22" spans="1:10" x14ac:dyDescent="0.25">
      <c r="A22" t="s">
        <v>19</v>
      </c>
      <c r="B22" s="7">
        <f>(B4-B21)/17.817+B21</f>
        <v>479.13451849444294</v>
      </c>
      <c r="C22" s="6">
        <f t="shared" si="0"/>
        <v>18.863563720253659</v>
      </c>
      <c r="E22" s="7"/>
      <c r="F22" s="9">
        <f>B16</f>
        <v>319.71634068895401</v>
      </c>
      <c r="H22">
        <v>8</v>
      </c>
      <c r="J22" s="14">
        <f t="shared" si="1"/>
        <v>343.61651849444297</v>
      </c>
    </row>
    <row r="23" spans="1:10" x14ac:dyDescent="0.25">
      <c r="A23" t="s">
        <v>20</v>
      </c>
      <c r="B23" s="7">
        <f>(B4-B22)/17.817+B22</f>
        <v>500.73554456536158</v>
      </c>
      <c r="C23" s="6">
        <f t="shared" si="0"/>
        <v>19.713997817533922</v>
      </c>
      <c r="E23" s="7"/>
      <c r="J23" s="14">
        <f t="shared" si="1"/>
        <v>365.21754456536155</v>
      </c>
    </row>
    <row r="24" spans="1:10" x14ac:dyDescent="0.25">
      <c r="A24" t="s">
        <v>21</v>
      </c>
      <c r="B24" s="7">
        <f>(B4-B23)/17.817+B23</f>
        <v>521.12418773955687</v>
      </c>
      <c r="C24" s="6">
        <f t="shared" si="0"/>
        <v>20.516700304706966</v>
      </c>
      <c r="E24" s="7"/>
      <c r="F24" s="9">
        <f>B17</f>
        <v>350.2648987689364</v>
      </c>
      <c r="H24">
        <v>9</v>
      </c>
      <c r="J24" s="14">
        <f t="shared" si="1"/>
        <v>385.60618773955684</v>
      </c>
    </row>
    <row r="25" spans="1:10" x14ac:dyDescent="0.25">
      <c r="A25" t="s">
        <v>22</v>
      </c>
      <c r="B25" s="7">
        <f>(B4-B24)/17.817+B24</f>
        <v>540.36849442757637</v>
      </c>
      <c r="C25" s="6">
        <f t="shared" si="0"/>
        <v>21.27435017431403</v>
      </c>
      <c r="E25" s="7"/>
      <c r="J25" s="14">
        <f t="shared" si="1"/>
        <v>404.85049442757634</v>
      </c>
    </row>
    <row r="26" spans="1:10" x14ac:dyDescent="0.25">
      <c r="A26" t="s">
        <v>23</v>
      </c>
      <c r="B26" s="7">
        <f>(B4-B25)/17.817+B25</f>
        <v>558.53269185544991</v>
      </c>
      <c r="C26" s="6">
        <f t="shared" si="0"/>
        <v>21.989476057301179</v>
      </c>
      <c r="E26" s="7"/>
      <c r="F26" s="9">
        <f>B18</f>
        <v>379.09888323495557</v>
      </c>
      <c r="H26">
        <v>10</v>
      </c>
      <c r="J26" s="14">
        <f t="shared" si="1"/>
        <v>423.01469185544988</v>
      </c>
    </row>
    <row r="27" spans="1:10" x14ac:dyDescent="0.25">
      <c r="A27" t="s">
        <v>24</v>
      </c>
      <c r="B27" s="7">
        <f>(B4-B26)/17.817+B26</f>
        <v>575.67740242089587</v>
      </c>
      <c r="C27" s="6">
        <f t="shared" si="0"/>
        <v>22.664464662239997</v>
      </c>
      <c r="E27" s="7"/>
      <c r="F27" s="9">
        <f>B19</f>
        <v>406.31452653994768</v>
      </c>
      <c r="H27">
        <v>11</v>
      </c>
      <c r="J27" s="14">
        <f t="shared" si="1"/>
        <v>440.15940242089584</v>
      </c>
    </row>
    <row r="28" spans="1:10" x14ac:dyDescent="0.25">
      <c r="A28" t="s">
        <v>25</v>
      </c>
      <c r="B28" s="7">
        <f>(B4-B27)/17.817+B27</f>
        <v>591.85984601853318</v>
      </c>
      <c r="C28" s="6">
        <f t="shared" si="0"/>
        <v>23.301568740887134</v>
      </c>
      <c r="E28" s="7"/>
      <c r="J28" s="14">
        <f t="shared" si="1"/>
        <v>456.34184601853315</v>
      </c>
    </row>
    <row r="29" spans="1:10" x14ac:dyDescent="0.25">
      <c r="A29" t="s">
        <v>26</v>
      </c>
      <c r="B29" s="7">
        <f>(B4-B28)/17.817+B28</f>
        <v>607.13403100935466</v>
      </c>
      <c r="C29" s="6">
        <f t="shared" si="0"/>
        <v>23.902914606667508</v>
      </c>
      <c r="E29" s="7"/>
      <c r="F29" s="9">
        <f>B20</f>
        <v>432.0026599776786</v>
      </c>
      <c r="H29" s="10">
        <v>12</v>
      </c>
      <c r="J29" s="14">
        <f t="shared" si="1"/>
        <v>471.61603100935463</v>
      </c>
    </row>
    <row r="30" spans="1:10" x14ac:dyDescent="0.25">
      <c r="A30" t="s">
        <v>27</v>
      </c>
      <c r="B30" s="7">
        <f>(B4-B29)/17.817+B29</f>
        <v>621.55093447181446</v>
      </c>
      <c r="C30" s="6">
        <f t="shared" si="0"/>
        <v>24.4705092311738</v>
      </c>
      <c r="E30" s="7"/>
      <c r="F30" s="9">
        <f>B21</f>
        <v>456.24901682913065</v>
      </c>
      <c r="H30">
        <v>13</v>
      </c>
      <c r="J30" s="14">
        <f t="shared" si="1"/>
        <v>486.03293447181443</v>
      </c>
    </row>
    <row r="31" spans="1:10" x14ac:dyDescent="0.25">
      <c r="A31" t="s">
        <v>28</v>
      </c>
      <c r="B31" s="7">
        <f>(B4-B30)/17.817+B30</f>
        <v>635.15867233611175</v>
      </c>
      <c r="C31" s="6">
        <f t="shared" si="0"/>
        <v>25.006246942366605</v>
      </c>
      <c r="E31" s="7"/>
      <c r="J31" s="14">
        <f t="shared" si="1"/>
        <v>499.64067233611172</v>
      </c>
    </row>
    <row r="32" spans="1:10" x14ac:dyDescent="0.25">
      <c r="A32" t="s">
        <v>29</v>
      </c>
      <c r="B32" s="7">
        <f>(B4-B31)/17.817+B31</f>
        <v>648.00265996948929</v>
      </c>
      <c r="C32" s="6">
        <f t="shared" si="0"/>
        <v>25.511915746830287</v>
      </c>
      <c r="E32" s="7"/>
      <c r="F32" s="9">
        <f>B22</f>
        <v>479.13451849444294</v>
      </c>
      <c r="H32">
        <v>14</v>
      </c>
      <c r="J32" s="14">
        <f t="shared" si="1"/>
        <v>512.48465996948926</v>
      </c>
    </row>
    <row r="33" spans="1:8" x14ac:dyDescent="0.25">
      <c r="F33" s="9">
        <f>B23</f>
        <v>500.73554456536158</v>
      </c>
      <c r="H33">
        <v>15</v>
      </c>
    </row>
    <row r="34" spans="1:8" x14ac:dyDescent="0.25">
      <c r="F34" s="9">
        <f t="shared" ref="F34:F42" si="2">B23</f>
        <v>500.73554456536158</v>
      </c>
      <c r="H34">
        <v>16</v>
      </c>
    </row>
    <row r="35" spans="1:8" ht="15.75" x14ac:dyDescent="0.25">
      <c r="A35" s="8" t="s">
        <v>30</v>
      </c>
      <c r="F35" s="9">
        <f t="shared" si="2"/>
        <v>521.12418773955687</v>
      </c>
      <c r="H35">
        <v>17</v>
      </c>
    </row>
    <row r="36" spans="1:8" x14ac:dyDescent="0.25">
      <c r="F36" s="9">
        <f t="shared" si="2"/>
        <v>540.36849442757637</v>
      </c>
      <c r="H36">
        <v>18</v>
      </c>
    </row>
    <row r="37" spans="1:8" x14ac:dyDescent="0.25">
      <c r="A37" s="1" t="s">
        <v>31</v>
      </c>
      <c r="F37" s="9">
        <f t="shared" si="2"/>
        <v>558.53269185544991</v>
      </c>
      <c r="H37">
        <v>19</v>
      </c>
    </row>
    <row r="38" spans="1:8" x14ac:dyDescent="0.25">
      <c r="F38" s="9">
        <f t="shared" si="2"/>
        <v>575.67740242089587</v>
      </c>
      <c r="H38">
        <v>20</v>
      </c>
    </row>
    <row r="39" spans="1:8" x14ac:dyDescent="0.25">
      <c r="A39" t="s">
        <v>32</v>
      </c>
      <c r="B39" t="s">
        <v>33</v>
      </c>
      <c r="F39" s="9">
        <f t="shared" si="2"/>
        <v>591.85984601853318</v>
      </c>
      <c r="H39">
        <v>21</v>
      </c>
    </row>
    <row r="40" spans="1:8" x14ac:dyDescent="0.25">
      <c r="A40" t="s">
        <v>34</v>
      </c>
      <c r="B40" t="s">
        <v>35</v>
      </c>
      <c r="F40" s="9">
        <f t="shared" si="2"/>
        <v>607.13403100935466</v>
      </c>
      <c r="H40">
        <v>22</v>
      </c>
    </row>
    <row r="41" spans="1:8" x14ac:dyDescent="0.25">
      <c r="A41" t="s">
        <v>36</v>
      </c>
      <c r="B41" t="s">
        <v>37</v>
      </c>
      <c r="F41" s="9">
        <f t="shared" si="2"/>
        <v>621.55093447181446</v>
      </c>
      <c r="H41">
        <v>23</v>
      </c>
    </row>
    <row r="42" spans="1:8" x14ac:dyDescent="0.25">
      <c r="F42" s="9">
        <f t="shared" si="2"/>
        <v>635.15867233611175</v>
      </c>
      <c r="H42" s="10">
        <v>24</v>
      </c>
    </row>
    <row r="43" spans="1:8" x14ac:dyDescent="0.25">
      <c r="A43" s="1" t="s">
        <v>38</v>
      </c>
    </row>
    <row r="45" spans="1:8" x14ac:dyDescent="0.25">
      <c r="A45" t="s">
        <v>39</v>
      </c>
      <c r="B45" t="s">
        <v>40</v>
      </c>
    </row>
    <row r="46" spans="1:8" x14ac:dyDescent="0.25">
      <c r="A46" t="s">
        <v>41</v>
      </c>
      <c r="B46" t="s">
        <v>42</v>
      </c>
    </row>
    <row r="47" spans="1:8" x14ac:dyDescent="0.25">
      <c r="A47" t="s">
        <v>43</v>
      </c>
      <c r="B47" t="s">
        <v>44</v>
      </c>
    </row>
    <row r="52" spans="1:7" ht="15" customHeight="1" x14ac:dyDescent="0.25"/>
    <row r="53" spans="1:7" ht="15" customHeight="1" x14ac:dyDescent="0.25">
      <c r="A53" s="11" t="s">
        <v>45</v>
      </c>
      <c r="B53" s="11" t="s">
        <v>46</v>
      </c>
      <c r="C53" s="11" t="s">
        <v>47</v>
      </c>
    </row>
    <row r="54" spans="1:7" ht="15" customHeight="1" x14ac:dyDescent="0.25">
      <c r="A54" s="12">
        <v>23.5</v>
      </c>
      <c r="B54" s="12" t="s">
        <v>48</v>
      </c>
      <c r="C54" s="16" t="s">
        <v>49</v>
      </c>
      <c r="D54" s="16"/>
      <c r="E54" s="16"/>
      <c r="F54" s="16"/>
      <c r="G54" s="16"/>
    </row>
    <row r="55" spans="1:7" ht="15" customHeight="1" x14ac:dyDescent="0.25">
      <c r="A55" s="12">
        <v>23.5</v>
      </c>
      <c r="B55" s="12" t="s">
        <v>48</v>
      </c>
      <c r="C55" s="16" t="s">
        <v>50</v>
      </c>
      <c r="D55" s="16"/>
      <c r="E55" s="16"/>
      <c r="F55" s="16"/>
      <c r="G55" s="16"/>
    </row>
    <row r="56" spans="1:7" ht="15" customHeight="1" x14ac:dyDescent="0.25">
      <c r="A56" s="12">
        <v>24</v>
      </c>
      <c r="B56" s="12" t="s">
        <v>51</v>
      </c>
      <c r="C56" s="16" t="s">
        <v>52</v>
      </c>
      <c r="D56" s="16"/>
      <c r="E56" s="16"/>
      <c r="F56" s="16"/>
      <c r="G56" s="16"/>
    </row>
    <row r="57" spans="1:7" ht="15" customHeight="1" x14ac:dyDescent="0.25">
      <c r="A57" s="13" t="s">
        <v>75</v>
      </c>
      <c r="B57" s="12" t="s">
        <v>53</v>
      </c>
      <c r="C57" s="16" t="s">
        <v>54</v>
      </c>
      <c r="D57" s="16"/>
      <c r="E57" s="16"/>
      <c r="F57" s="16"/>
      <c r="G57" s="16"/>
    </row>
    <row r="58" spans="1:7" ht="15" customHeight="1" x14ac:dyDescent="0.25">
      <c r="A58" s="12">
        <v>25</v>
      </c>
      <c r="B58" s="12" t="s">
        <v>55</v>
      </c>
      <c r="C58" s="16" t="s">
        <v>56</v>
      </c>
      <c r="D58" s="16"/>
      <c r="E58" s="16"/>
      <c r="F58" s="16"/>
      <c r="G58" s="16"/>
    </row>
    <row r="59" spans="1:7" ht="15" customHeight="1" x14ac:dyDescent="0.25">
      <c r="A59" s="12">
        <v>25.34</v>
      </c>
      <c r="B59" s="12" t="s">
        <v>57</v>
      </c>
      <c r="C59" s="16" t="s">
        <v>58</v>
      </c>
      <c r="D59" s="16"/>
      <c r="E59" s="16"/>
      <c r="F59" s="16"/>
      <c r="G59" s="16"/>
    </row>
    <row r="60" spans="1:7" ht="15" customHeight="1" x14ac:dyDescent="0.25">
      <c r="A60" s="12">
        <v>25.4</v>
      </c>
      <c r="B60" s="12" t="s">
        <v>59</v>
      </c>
      <c r="C60" s="16" t="s">
        <v>60</v>
      </c>
      <c r="D60" s="16"/>
      <c r="E60" s="16"/>
      <c r="F60" s="16"/>
      <c r="G60" s="16"/>
    </row>
    <row r="61" spans="1:7" ht="15" customHeight="1" x14ac:dyDescent="0.25">
      <c r="A61" s="12">
        <v>25.5</v>
      </c>
      <c r="B61" s="12" t="s">
        <v>61</v>
      </c>
      <c r="C61" s="16" t="s">
        <v>62</v>
      </c>
      <c r="D61" s="16"/>
      <c r="E61" s="16"/>
      <c r="F61" s="16"/>
      <c r="G61" s="16"/>
    </row>
    <row r="62" spans="1:7" ht="15" customHeight="1" x14ac:dyDescent="0.25">
      <c r="A62" s="12">
        <v>25.59</v>
      </c>
      <c r="B62" s="12" t="s">
        <v>63</v>
      </c>
      <c r="C62" s="16" t="s">
        <v>64</v>
      </c>
      <c r="D62" s="16"/>
      <c r="E62" s="16"/>
      <c r="F62" s="16"/>
      <c r="G62" s="16"/>
    </row>
    <row r="63" spans="1:7" ht="15" customHeight="1" x14ac:dyDescent="0.25">
      <c r="A63" s="13" t="s">
        <v>76</v>
      </c>
      <c r="B63" s="12" t="s">
        <v>65</v>
      </c>
      <c r="C63" s="16" t="s">
        <v>66</v>
      </c>
      <c r="D63" s="16"/>
      <c r="E63" s="16"/>
      <c r="F63" s="16"/>
      <c r="G63" s="16"/>
    </row>
    <row r="64" spans="1:7" ht="15" customHeight="1" x14ac:dyDescent="0.25">
      <c r="A64" s="12">
        <v>27.67</v>
      </c>
      <c r="B64" s="12" t="s">
        <v>67</v>
      </c>
      <c r="C64" s="16" t="s">
        <v>68</v>
      </c>
      <c r="D64" s="16"/>
      <c r="E64" s="16"/>
      <c r="F64" s="16"/>
      <c r="G64" s="16"/>
    </row>
    <row r="65" spans="1:7" ht="15" customHeight="1" x14ac:dyDescent="0.25">
      <c r="A65" s="12">
        <v>30</v>
      </c>
      <c r="B65" s="12" t="s">
        <v>69</v>
      </c>
      <c r="C65" s="16" t="s">
        <v>70</v>
      </c>
      <c r="D65" s="16"/>
      <c r="E65" s="16"/>
      <c r="F65" s="16"/>
      <c r="G65" s="16"/>
    </row>
    <row r="66" spans="1:7" ht="15" customHeight="1" x14ac:dyDescent="0.25">
      <c r="A66" s="12">
        <v>32.5</v>
      </c>
      <c r="B66" s="12" t="s">
        <v>71</v>
      </c>
      <c r="C66" s="16" t="s">
        <v>72</v>
      </c>
      <c r="D66" s="16"/>
      <c r="E66" s="16"/>
      <c r="F66" s="16"/>
      <c r="G66" s="16"/>
    </row>
    <row r="67" spans="1:7" ht="15" customHeight="1" x14ac:dyDescent="0.25">
      <c r="A67" s="12">
        <v>34</v>
      </c>
      <c r="B67" s="12" t="s">
        <v>73</v>
      </c>
      <c r="C67" s="16" t="s">
        <v>74</v>
      </c>
      <c r="D67" s="16"/>
      <c r="E67" s="16"/>
      <c r="F67" s="16"/>
      <c r="G67" s="16"/>
    </row>
  </sheetData>
  <mergeCells count="15">
    <mergeCell ref="C58:G58"/>
    <mergeCell ref="A1:E2"/>
    <mergeCell ref="C54:G54"/>
    <mergeCell ref="C55:G55"/>
    <mergeCell ref="C56:G56"/>
    <mergeCell ref="C57:G57"/>
    <mergeCell ref="C65:G65"/>
    <mergeCell ref="C66:G66"/>
    <mergeCell ref="C67:G67"/>
    <mergeCell ref="C59:G59"/>
    <mergeCell ref="C60:G60"/>
    <mergeCell ref="C61:G61"/>
    <mergeCell ref="C62:G62"/>
    <mergeCell ref="C63:G63"/>
    <mergeCell ref="C64:G6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Rene</cp:lastModifiedBy>
  <cp:lastPrinted>2015-01-03T13:34:42Z</cp:lastPrinted>
  <dcterms:created xsi:type="dcterms:W3CDTF">2015-01-03T13:04:17Z</dcterms:created>
  <dcterms:modified xsi:type="dcterms:W3CDTF">2017-11-09T18:35:56Z</dcterms:modified>
</cp:coreProperties>
</file>